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23040" windowHeight="8328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L100" i="1"/>
  <c r="J81" i="1"/>
  <c r="L62" i="1"/>
  <c r="L24" i="1"/>
  <c r="L195" i="1"/>
  <c r="G195" i="1"/>
  <c r="J195" i="1"/>
  <c r="L176" i="1"/>
  <c r="J176" i="1"/>
  <c r="H176" i="1"/>
  <c r="I176" i="1"/>
  <c r="G176" i="1"/>
  <c r="H157" i="1"/>
  <c r="F157" i="1"/>
  <c r="I157" i="1"/>
  <c r="J157" i="1"/>
  <c r="G157" i="1"/>
  <c r="J138" i="1"/>
  <c r="G138" i="1"/>
  <c r="I138" i="1"/>
  <c r="F195" i="1"/>
  <c r="H119" i="1"/>
  <c r="J119" i="1"/>
  <c r="F119" i="1"/>
  <c r="G119" i="1"/>
  <c r="I119" i="1"/>
  <c r="L119" i="1"/>
  <c r="L81" i="1"/>
  <c r="H100" i="1"/>
  <c r="G100" i="1"/>
  <c r="I100" i="1"/>
  <c r="F100" i="1"/>
  <c r="J100" i="1"/>
  <c r="H81" i="1"/>
  <c r="G81" i="1"/>
  <c r="F81" i="1"/>
  <c r="I81" i="1"/>
  <c r="J62" i="1"/>
  <c r="F62" i="1"/>
  <c r="G62" i="1"/>
  <c r="I62" i="1"/>
  <c r="F138" i="1"/>
  <c r="H195" i="1"/>
  <c r="I195" i="1"/>
  <c r="L157" i="1"/>
  <c r="H62" i="1"/>
  <c r="H138" i="1"/>
  <c r="I43" i="1"/>
  <c r="J43" i="1"/>
  <c r="F43" i="1"/>
  <c r="G43" i="1"/>
  <c r="H43" i="1"/>
  <c r="L43" i="1"/>
  <c r="I24" i="1"/>
  <c r="J24" i="1"/>
  <c r="H24" i="1"/>
  <c r="F24" i="1"/>
  <c r="G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<sst xmlns="http://schemas.openxmlformats.org/spreadsheetml/2006/main" count="252" uniqueCount="82">
  <si>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</si>
  <si>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</si>
  <si>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</si>
  <si>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</si>
  <si>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</si>
  <si>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</si>
  <si>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</si>
  <si>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</si>
  <si>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</si>
  <si>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</si>
  <si>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</si>
  <si>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</si>
  <si>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</si>
  <si>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</si>
  <si>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</si>
  <si>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</si>
  <si>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</si>
  <si>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</si>
  <si>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</si>
  <si>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</si>
  <si>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</si>
  <si>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</si>
  <si>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</si>
  <si>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</si>
  <si>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</si>
  <si>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</si>
  <si>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</si>
  <si>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</si>
  <si>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</si>
  <si>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</si>
  <si>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</si>
  <si>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</si>
  <si>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</si>
  <si>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</si>
  <si>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</si>
  <si>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</si>
  <si>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</si>
  <si>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</si>
  <si>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</si>
  <si>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Харатиргенская НШ-Д/С</t>
  </si>
  <si>
    <t>Директор</t>
  </si>
  <si>
    <t xml:space="preserve">Н.А.Саляхова </t>
  </si>
  <si>
    <t>Щи из свежей капусты</t>
  </si>
  <si>
    <t>Курица тушеная</t>
  </si>
  <si>
    <t>Макароны с том.соусом</t>
  </si>
  <si>
    <t>Хлеб пшеничный</t>
  </si>
  <si>
    <t>Хлеб ржаной</t>
  </si>
  <si>
    <t>Йогурт питьевой</t>
  </si>
  <si>
    <t>Огурцы нарезка</t>
  </si>
  <si>
    <t>голубцы ленивые</t>
  </si>
  <si>
    <t>Картофельное пюре</t>
  </si>
  <si>
    <t>Яблоко</t>
  </si>
  <si>
    <t>какао с молоком</t>
  </si>
  <si>
    <t>Борщ из свежей капусты со сметаной</t>
  </si>
  <si>
    <t>Минтай припущенный</t>
  </si>
  <si>
    <t>Каша перловая рассыпчатая</t>
  </si>
  <si>
    <t>мармелад</t>
  </si>
  <si>
    <t>Сок натуральный</t>
  </si>
  <si>
    <t>Винегрет с раст.маслом</t>
  </si>
  <si>
    <t>Плов из курицы</t>
  </si>
  <si>
    <t>бананы</t>
  </si>
  <si>
    <t>Напиток кофейный</t>
  </si>
  <si>
    <t>54-12м-20</t>
  </si>
  <si>
    <t>Огурец нарезка</t>
  </si>
  <si>
    <t>Суп Лапша с курицей</t>
  </si>
  <si>
    <t xml:space="preserve">Котлеты </t>
  </si>
  <si>
    <t>Гречка отварная</t>
  </si>
  <si>
    <t>Кисель</t>
  </si>
  <si>
    <t>Салат из огурцов с луком</t>
  </si>
  <si>
    <t>Капуста тушеная с мясом</t>
  </si>
  <si>
    <t>Чай с молоком и сахаром</t>
  </si>
  <si>
    <t>Суп картофельный с мак.изделиями</t>
  </si>
  <si>
    <t>Тефтели мясные</t>
  </si>
  <si>
    <t>зефир</t>
  </si>
  <si>
    <t>Курица запеченая</t>
  </si>
  <si>
    <t>Макароны отварные с соусом</t>
  </si>
  <si>
    <t>компот из с/фр</t>
  </si>
  <si>
    <t>Суп Рассольник Домашний со сметаной</t>
  </si>
  <si>
    <t>Голубцы ленивые</t>
  </si>
  <si>
    <t>Запеканка картофельная с курицей</t>
  </si>
  <si>
    <t>баранка</t>
  </si>
  <si>
    <t>Салат из капусты с огурцом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</si>
</sst>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0" sqref="L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4.5999999999999996</v>
      </c>
      <c r="H15" s="52">
        <v>6.1</v>
      </c>
      <c r="I15" s="54">
        <v>5.7</v>
      </c>
      <c r="J15" s="52">
        <v>96.1</v>
      </c>
      <c r="K15" s="54">
        <v>5.7</v>
      </c>
      <c r="L15" s="53">
        <v>18</v>
      </c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12.3</v>
      </c>
      <c r="H16" s="52">
        <v>16</v>
      </c>
      <c r="I16" s="54">
        <v>0.06</v>
      </c>
      <c r="J16" s="52">
        <v>221.44</v>
      </c>
      <c r="K16" s="54">
        <v>0.06</v>
      </c>
      <c r="L16" s="53">
        <v>45</v>
      </c>
    </row>
    <row r="17" spans="1:12" ht="14.4" x14ac:dyDescent="0.3">
      <c r="A17" s="23"/>
      <c r="B17" s="15"/>
      <c r="C17" s="11"/>
      <c r="D17" s="7" t="s">
        <v>29</v>
      </c>
      <c r="E17" s="51" t="s">
        <v>44</v>
      </c>
      <c r="F17" s="52">
        <v>190</v>
      </c>
      <c r="G17" s="52">
        <v>7.1</v>
      </c>
      <c r="H17" s="52">
        <v>7.2</v>
      </c>
      <c r="I17" s="54">
        <v>40.200000000000003</v>
      </c>
      <c r="J17" s="52">
        <v>254.4</v>
      </c>
      <c r="K17" s="54">
        <v>40.200000000000003</v>
      </c>
      <c r="L17" s="53">
        <v>10.7</v>
      </c>
    </row>
    <row r="18" spans="1:12" ht="14.4" x14ac:dyDescent="0.3">
      <c r="A18" s="23"/>
      <c r="B18" s="15"/>
      <c r="C18" s="11"/>
      <c r="D18" s="7" t="s">
        <v>30</v>
      </c>
      <c r="E18" s="55" t="s">
        <v>47</v>
      </c>
      <c r="F18" s="56">
        <v>150</v>
      </c>
      <c r="G18" s="56">
        <v>3.2</v>
      </c>
      <c r="H18" s="56">
        <v>2.4</v>
      </c>
      <c r="I18" s="58">
        <v>4.5</v>
      </c>
      <c r="J18" s="56">
        <v>52.4</v>
      </c>
      <c r="K18" s="54"/>
      <c r="L18" s="57">
        <v>23.4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52">
        <v>30</v>
      </c>
      <c r="G19" s="52">
        <v>2</v>
      </c>
      <c r="H19" s="52">
        <v>0</v>
      </c>
      <c r="I19" s="54">
        <v>15</v>
      </c>
      <c r="J19" s="52">
        <v>70</v>
      </c>
      <c r="K19" s="54">
        <v>15</v>
      </c>
      <c r="L19" s="53">
        <v>2.5499999999999998</v>
      </c>
    </row>
    <row r="20" spans="1:12" ht="14.4" x14ac:dyDescent="0.3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2.64</v>
      </c>
      <c r="H20" s="52">
        <v>0.48</v>
      </c>
      <c r="I20" s="54">
        <v>15.84</v>
      </c>
      <c r="J20" s="52">
        <v>78.239999999999995</v>
      </c>
      <c r="K20" s="54">
        <v>15.84</v>
      </c>
      <c r="L20" s="53">
        <v>2.44</v>
      </c>
    </row>
    <row r="21" spans="1:12" ht="14.4" x14ac:dyDescent="0.3">
      <c r="A21" s="23"/>
      <c r="B21" s="15"/>
      <c r="C21" s="11"/>
      <c r="D21" s="6"/>
      <c r="E21" s="55"/>
      <c r="F21" s="56"/>
      <c r="G21" s="57"/>
      <c r="H21" s="56"/>
      <c r="I21" s="56"/>
      <c r="J21" s="56"/>
      <c r="K21" s="58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31.84</v>
      </c>
      <c r="H23" s="19">
        <f t="shared" si="2"/>
        <v>32.18</v>
      </c>
      <c r="I23" s="19">
        <f t="shared" si="2"/>
        <v>81.300000000000011</v>
      </c>
      <c r="J23" s="19">
        <f t="shared" si="2"/>
        <v>772.57999999999993</v>
      </c>
      <c r="K23" s="25"/>
      <c r="L23" s="19">
        <f t="shared" ref="L23" si="3">SUM(L14:L22)</f>
        <v>102.08999999999999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700</v>
      </c>
      <c r="G24" s="32">
        <f t="shared" ref="G24:J24" si="4">G13+G23</f>
        <v>31.84</v>
      </c>
      <c r="H24" s="32">
        <f t="shared" si="4"/>
        <v>32.18</v>
      </c>
      <c r="I24" s="32">
        <f t="shared" si="4"/>
        <v>81.300000000000011</v>
      </c>
      <c r="J24" s="32">
        <f t="shared" si="4"/>
        <v>772.57999999999993</v>
      </c>
      <c r="K24" s="32"/>
      <c r="L24" s="32">
        <f t="shared" ref="L24" si="5">L13+L23</f>
        <v>102.08999999999999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48</v>
      </c>
      <c r="F33" s="60">
        <v>60</v>
      </c>
      <c r="G33" s="60">
        <v>0.8</v>
      </c>
      <c r="H33" s="60">
        <v>4.0999999999999996</v>
      </c>
      <c r="I33" s="62">
        <v>2.5</v>
      </c>
      <c r="J33" s="60">
        <v>49.9</v>
      </c>
      <c r="K33" s="62">
        <v>70</v>
      </c>
      <c r="L33" s="61">
        <v>19</v>
      </c>
    </row>
    <row r="34" spans="1:12" ht="14.4" x14ac:dyDescent="0.3">
      <c r="A34" s="14"/>
      <c r="B34" s="15"/>
      <c r="C34" s="11"/>
      <c r="D34" s="7" t="s">
        <v>27</v>
      </c>
      <c r="E34" s="51"/>
      <c r="F34" s="52"/>
      <c r="G34" s="52"/>
      <c r="H34" s="52"/>
      <c r="I34" s="54"/>
      <c r="J34" s="52"/>
      <c r="K34" s="54"/>
      <c r="L34" s="53"/>
    </row>
    <row r="35" spans="1:12" ht="14.4" x14ac:dyDescent="0.3">
      <c r="A35" s="14"/>
      <c r="B35" s="15"/>
      <c r="C35" s="11"/>
      <c r="D35" s="7" t="s">
        <v>28</v>
      </c>
      <c r="E35" s="51" t="s">
        <v>49</v>
      </c>
      <c r="F35" s="52">
        <v>100</v>
      </c>
      <c r="G35" s="52">
        <v>10.1</v>
      </c>
      <c r="H35" s="52">
        <v>9.5</v>
      </c>
      <c r="I35" s="54">
        <v>7.7</v>
      </c>
      <c r="J35" s="52">
        <v>156.69999999999999</v>
      </c>
      <c r="K35" s="54">
        <v>298</v>
      </c>
      <c r="L35" s="53">
        <v>18.5</v>
      </c>
    </row>
    <row r="36" spans="1:12" ht="14.4" x14ac:dyDescent="0.3">
      <c r="A36" s="14"/>
      <c r="B36" s="15"/>
      <c r="C36" s="11"/>
      <c r="D36" s="7" t="s">
        <v>29</v>
      </c>
      <c r="E36" s="51" t="s">
        <v>50</v>
      </c>
      <c r="F36" s="52">
        <v>150</v>
      </c>
      <c r="G36" s="52">
        <v>3.5</v>
      </c>
      <c r="H36" s="52">
        <v>6.9</v>
      </c>
      <c r="I36" s="54">
        <v>22.4</v>
      </c>
      <c r="J36" s="52">
        <v>165.3</v>
      </c>
      <c r="K36" s="54">
        <v>312</v>
      </c>
      <c r="L36" s="53">
        <v>19.899999999999999</v>
      </c>
    </row>
    <row r="37" spans="1:12" ht="14.4" x14ac:dyDescent="0.3">
      <c r="A37" s="14"/>
      <c r="B37" s="15"/>
      <c r="C37" s="11"/>
      <c r="D37" s="7" t="s">
        <v>30</v>
      </c>
      <c r="E37" s="55" t="s">
        <v>52</v>
      </c>
      <c r="F37" s="52">
        <v>200</v>
      </c>
      <c r="G37" s="56">
        <v>4.7</v>
      </c>
      <c r="H37" s="56">
        <v>4.3</v>
      </c>
      <c r="I37" s="58">
        <v>12.4</v>
      </c>
      <c r="J37" s="56">
        <v>107.2</v>
      </c>
      <c r="K37" s="58">
        <v>382</v>
      </c>
      <c r="L37" s="57">
        <v>8</v>
      </c>
    </row>
    <row r="38" spans="1:12" ht="14.4" x14ac:dyDescent="0.3">
      <c r="A38" s="14"/>
      <c r="B38" s="15"/>
      <c r="C38" s="11"/>
      <c r="D38" s="7" t="s">
        <v>31</v>
      </c>
      <c r="E38" s="51" t="s">
        <v>45</v>
      </c>
      <c r="F38" s="52">
        <v>30</v>
      </c>
      <c r="G38" s="52">
        <v>2</v>
      </c>
      <c r="H38" s="52">
        <v>0</v>
      </c>
      <c r="I38" s="54">
        <v>15</v>
      </c>
      <c r="J38" s="52">
        <v>70</v>
      </c>
      <c r="K38" s="54"/>
      <c r="L38" s="53">
        <v>2.5499999999999998</v>
      </c>
    </row>
    <row r="39" spans="1:12" ht="14.4" x14ac:dyDescent="0.3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2.64</v>
      </c>
      <c r="H39" s="52">
        <v>0.48</v>
      </c>
      <c r="I39" s="54">
        <v>15.84</v>
      </c>
      <c r="J39" s="52">
        <v>78.239999999999995</v>
      </c>
      <c r="K39" s="54"/>
      <c r="L39" s="53">
        <v>2.44</v>
      </c>
    </row>
    <row r="40" spans="1:12" ht="14.4" x14ac:dyDescent="0.3">
      <c r="A40" s="14"/>
      <c r="B40" s="15"/>
      <c r="C40" s="11"/>
      <c r="D40" s="6" t="s">
        <v>24</v>
      </c>
      <c r="E40" s="51" t="s">
        <v>51</v>
      </c>
      <c r="F40" s="56">
        <v>180</v>
      </c>
      <c r="G40" s="52">
        <v>0.7</v>
      </c>
      <c r="H40" s="52">
        <v>0.7</v>
      </c>
      <c r="I40" s="54">
        <v>17.600000000000001</v>
      </c>
      <c r="J40" s="52">
        <v>79.900000000000006</v>
      </c>
      <c r="K40" s="54"/>
      <c r="L40" s="53">
        <v>32.5</v>
      </c>
    </row>
    <row r="41" spans="1:12" ht="14.4" x14ac:dyDescent="0.3">
      <c r="A41" s="14"/>
      <c r="B41" s="15"/>
      <c r="C41" s="11"/>
      <c r="D41" s="6"/>
      <c r="E41" s="63"/>
      <c r="F41" s="63"/>
      <c r="G41" s="63"/>
      <c r="H41" s="63"/>
      <c r="I41" s="63"/>
      <c r="J41" s="63"/>
      <c r="K41" s="63"/>
      <c r="L41" s="6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750</v>
      </c>
      <c r="G42" s="19">
        <f>SUM(G33:G40)</f>
        <v>24.44</v>
      </c>
      <c r="H42" s="19">
        <f>SUM(H33:H40)</f>
        <v>25.98</v>
      </c>
      <c r="I42" s="19">
        <f>SUM(I33:I40)</f>
        <v>93.44</v>
      </c>
      <c r="J42" s="19">
        <f>SUM(J33:J40)</f>
        <v>707.2399999999999</v>
      </c>
      <c r="K42" s="25"/>
      <c r="L42" s="19">
        <f>SUM(L33:L40)</f>
        <v>102.89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750</v>
      </c>
      <c r="G43" s="32">
        <f t="shared" ref="G43" si="10">G32+G42</f>
        <v>24.44</v>
      </c>
      <c r="H43" s="32">
        <f t="shared" ref="H43" si="11">H32+H42</f>
        <v>25.98</v>
      </c>
      <c r="I43" s="32">
        <f t="shared" ref="I43" si="12">I32+I42</f>
        <v>93.44</v>
      </c>
      <c r="J43" s="32">
        <f t="shared" ref="J43:L43" si="13">J32+J42</f>
        <v>707.2399999999999</v>
      </c>
      <c r="K43" s="32"/>
      <c r="L43" s="32">
        <f t="shared" si="13"/>
        <v>102.89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53</v>
      </c>
      <c r="F53" s="52">
        <v>210</v>
      </c>
      <c r="G53" s="52">
        <v>4.5999999999999996</v>
      </c>
      <c r="H53" s="52">
        <v>6.1</v>
      </c>
      <c r="I53" s="54">
        <v>10.1</v>
      </c>
      <c r="J53" s="52">
        <v>114.3</v>
      </c>
      <c r="K53" s="54">
        <v>212</v>
      </c>
      <c r="L53" s="53">
        <v>16.649999999999999</v>
      </c>
    </row>
    <row r="54" spans="1:12" ht="14.4" x14ac:dyDescent="0.3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11.6</v>
      </c>
      <c r="H54" s="52">
        <v>7.2</v>
      </c>
      <c r="I54" s="54">
        <v>11.4</v>
      </c>
      <c r="J54" s="52">
        <v>156.19999999999999</v>
      </c>
      <c r="K54" s="54">
        <v>227</v>
      </c>
      <c r="L54" s="53">
        <v>28.2</v>
      </c>
    </row>
    <row r="55" spans="1:12" ht="14.4" x14ac:dyDescent="0.3">
      <c r="A55" s="23"/>
      <c r="B55" s="15"/>
      <c r="C55" s="11"/>
      <c r="D55" s="7" t="s">
        <v>29</v>
      </c>
      <c r="E55" s="51" t="s">
        <v>55</v>
      </c>
      <c r="F55" s="52">
        <v>170</v>
      </c>
      <c r="G55" s="52">
        <v>4.4000000000000004</v>
      </c>
      <c r="H55" s="52">
        <v>5.9</v>
      </c>
      <c r="I55" s="54">
        <v>30.5</v>
      </c>
      <c r="J55" s="52">
        <v>192.8</v>
      </c>
      <c r="K55" s="54">
        <v>158</v>
      </c>
      <c r="L55" s="53">
        <v>16.05</v>
      </c>
    </row>
    <row r="56" spans="1:12" ht="14.4" x14ac:dyDescent="0.3">
      <c r="A56" s="23"/>
      <c r="B56" s="15"/>
      <c r="C56" s="11"/>
      <c r="D56" s="7" t="s">
        <v>30</v>
      </c>
      <c r="E56" s="55" t="s">
        <v>57</v>
      </c>
      <c r="F56" s="56">
        <v>200</v>
      </c>
      <c r="G56" s="56">
        <v>3.2</v>
      </c>
      <c r="H56" s="56">
        <v>2.4</v>
      </c>
      <c r="I56" s="58">
        <v>4.5</v>
      </c>
      <c r="J56" s="56">
        <v>52.4</v>
      </c>
      <c r="K56" s="58"/>
      <c r="L56" s="57">
        <v>25.8</v>
      </c>
    </row>
    <row r="57" spans="1:12" ht="14.4" x14ac:dyDescent="0.3">
      <c r="A57" s="23"/>
      <c r="B57" s="15"/>
      <c r="C57" s="11"/>
      <c r="D57" s="7" t="s">
        <v>31</v>
      </c>
      <c r="E57" s="51" t="s">
        <v>45</v>
      </c>
      <c r="F57" s="52">
        <v>30</v>
      </c>
      <c r="G57" s="52">
        <v>2</v>
      </c>
      <c r="H57" s="52">
        <v>0</v>
      </c>
      <c r="I57" s="54">
        <v>15</v>
      </c>
      <c r="J57" s="52">
        <v>70</v>
      </c>
      <c r="K57" s="54"/>
      <c r="L57" s="53">
        <v>2.5499999999999998</v>
      </c>
    </row>
    <row r="58" spans="1:12" ht="14.4" x14ac:dyDescent="0.3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2.64</v>
      </c>
      <c r="H58" s="52">
        <v>0.48</v>
      </c>
      <c r="I58" s="54">
        <v>15.84</v>
      </c>
      <c r="J58" s="52">
        <v>78.239999999999995</v>
      </c>
      <c r="K58" s="54"/>
      <c r="L58" s="53">
        <v>2.44</v>
      </c>
    </row>
    <row r="59" spans="1:12" ht="14.4" x14ac:dyDescent="0.3">
      <c r="A59" s="23"/>
      <c r="B59" s="15"/>
      <c r="C59" s="11"/>
      <c r="D59" s="6"/>
      <c r="E59" s="51" t="s">
        <v>56</v>
      </c>
      <c r="F59" s="52">
        <v>30</v>
      </c>
      <c r="G59" s="52">
        <v>0.5</v>
      </c>
      <c r="H59" s="52">
        <v>2.8</v>
      </c>
      <c r="I59" s="54">
        <v>19.3</v>
      </c>
      <c r="J59" s="52">
        <v>103.7</v>
      </c>
      <c r="K59" s="54"/>
      <c r="L59" s="53">
        <v>10.4</v>
      </c>
    </row>
    <row r="60" spans="1:12" ht="14.4" x14ac:dyDescent="0.3">
      <c r="A60" s="23"/>
      <c r="B60" s="15"/>
      <c r="C60" s="11"/>
      <c r="D60" s="6"/>
      <c r="E60" s="51"/>
      <c r="F60" s="52"/>
      <c r="G60" s="53"/>
      <c r="H60" s="52"/>
      <c r="I60" s="52"/>
      <c r="J60" s="52"/>
      <c r="K60" s="5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8">SUM(G52:G60)</f>
        <v>28.94</v>
      </c>
      <c r="H61" s="19">
        <f t="shared" ref="H61" si="19">SUM(H52:H60)</f>
        <v>24.880000000000003</v>
      </c>
      <c r="I61" s="19">
        <f t="shared" ref="I61" si="20">SUM(I52:I60)</f>
        <v>106.64</v>
      </c>
      <c r="J61" s="19">
        <f t="shared" ref="J61:L61" si="21">SUM(J52:J60)</f>
        <v>767.6400000000001</v>
      </c>
      <c r="K61" s="25"/>
      <c r="L61" s="19">
        <f t="shared" si="21"/>
        <v>102.08999999999999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760</v>
      </c>
      <c r="G62" s="32">
        <f t="shared" ref="G62" si="22">G51+G61</f>
        <v>28.94</v>
      </c>
      <c r="H62" s="32">
        <f t="shared" ref="H62" si="23">H51+H61</f>
        <v>24.880000000000003</v>
      </c>
      <c r="I62" s="32">
        <f t="shared" ref="I62" si="24">I51+I61</f>
        <v>106.64</v>
      </c>
      <c r="J62" s="32">
        <f t="shared" ref="J62:L62" si="25">J51+J61</f>
        <v>767.6400000000001</v>
      </c>
      <c r="K62" s="32"/>
      <c r="L62" s="32">
        <f t="shared" si="25"/>
        <v>102.08999999999999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58</v>
      </c>
      <c r="F71" s="60">
        <v>100</v>
      </c>
      <c r="G71" s="60">
        <v>0.9</v>
      </c>
      <c r="H71" s="60">
        <v>7.2</v>
      </c>
      <c r="I71" s="62">
        <v>5.3</v>
      </c>
      <c r="J71" s="60">
        <v>89.5</v>
      </c>
      <c r="K71" s="62">
        <v>45</v>
      </c>
      <c r="L71" s="43">
        <v>9.4</v>
      </c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52"/>
      <c r="H72" s="52"/>
      <c r="I72" s="54"/>
      <c r="J72" s="52"/>
      <c r="K72" s="5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59</v>
      </c>
      <c r="F73" s="52">
        <v>220</v>
      </c>
      <c r="G73" s="52">
        <v>27.2</v>
      </c>
      <c r="H73" s="52">
        <v>8.1</v>
      </c>
      <c r="I73" s="54">
        <v>33.200000000000003</v>
      </c>
      <c r="J73" s="52">
        <v>314.60000000000002</v>
      </c>
      <c r="K73" s="54" t="s">
        <v>62</v>
      </c>
      <c r="L73" s="43">
        <v>38.200000000000003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2"/>
      <c r="H74" s="52"/>
      <c r="I74" s="54"/>
      <c r="J74" s="52"/>
      <c r="K74" s="5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3</v>
      </c>
      <c r="H75" s="52">
        <v>1</v>
      </c>
      <c r="I75" s="54">
        <v>42</v>
      </c>
      <c r="J75" s="52">
        <v>192</v>
      </c>
      <c r="K75" s="54">
        <v>379</v>
      </c>
      <c r="L75" s="43">
        <v>12.1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2">
        <v>30</v>
      </c>
      <c r="G76" s="52">
        <v>2</v>
      </c>
      <c r="H76" s="52">
        <v>0</v>
      </c>
      <c r="I76" s="54">
        <v>15</v>
      </c>
      <c r="J76" s="52">
        <v>70</v>
      </c>
      <c r="K76" s="54"/>
      <c r="L76" s="43">
        <v>2.5499999999999998</v>
      </c>
    </row>
    <row r="77" spans="1:12" ht="14.4" x14ac:dyDescent="0.3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2.64</v>
      </c>
      <c r="H77" s="52">
        <v>0.48</v>
      </c>
      <c r="I77" s="54">
        <v>15.84</v>
      </c>
      <c r="J77" s="52">
        <v>78.239999999999995</v>
      </c>
      <c r="K77" s="54"/>
      <c r="L77" s="43">
        <v>2.44</v>
      </c>
    </row>
    <row r="78" spans="1:12" ht="14.4" x14ac:dyDescent="0.3">
      <c r="A78" s="23"/>
      <c r="B78" s="15"/>
      <c r="C78" s="11"/>
      <c r="D78" s="6"/>
      <c r="E78" s="51" t="s">
        <v>60</v>
      </c>
      <c r="F78" s="52">
        <v>200</v>
      </c>
      <c r="G78" s="52">
        <v>4</v>
      </c>
      <c r="H78" s="52">
        <v>4</v>
      </c>
      <c r="I78" s="54">
        <v>11</v>
      </c>
      <c r="J78" s="52">
        <v>1</v>
      </c>
      <c r="K78" s="54"/>
      <c r="L78" s="43">
        <v>37.299999999999997</v>
      </c>
    </row>
    <row r="79" spans="1:12" ht="14.4" x14ac:dyDescent="0.3">
      <c r="A79" s="23"/>
      <c r="B79" s="15"/>
      <c r="C79" s="11"/>
      <c r="D79" s="6"/>
      <c r="E79" s="51"/>
      <c r="F79" s="52"/>
      <c r="G79" s="53"/>
      <c r="H79" s="52"/>
      <c r="I79" s="52"/>
      <c r="J79" s="52"/>
      <c r="K79" s="5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39.739999999999995</v>
      </c>
      <c r="H80" s="19">
        <f t="shared" ref="H80" si="31">SUM(H71:H79)</f>
        <v>20.78</v>
      </c>
      <c r="I80" s="19">
        <f t="shared" ref="I80" si="32">SUM(I71:I79)</f>
        <v>122.34</v>
      </c>
      <c r="J80" s="19">
        <f t="shared" ref="J80:L80" si="33">SUM(J71:J79)</f>
        <v>745.34</v>
      </c>
      <c r="K80" s="25"/>
      <c r="L80" s="19">
        <f t="shared" si="33"/>
        <v>101.99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780</v>
      </c>
      <c r="G81" s="32">
        <f t="shared" ref="G81" si="34">G70+G80</f>
        <v>39.739999999999995</v>
      </c>
      <c r="H81" s="32">
        <f t="shared" ref="H81" si="35">H70+H80</f>
        <v>20.78</v>
      </c>
      <c r="I81" s="32">
        <f t="shared" ref="I81" si="36">I70+I80</f>
        <v>122.34</v>
      </c>
      <c r="J81" s="32">
        <f t="shared" ref="J81:L81" si="37">J70+J80</f>
        <v>745.34</v>
      </c>
      <c r="K81" s="32"/>
      <c r="L81" s="32">
        <f t="shared" si="37"/>
        <v>101.99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63</v>
      </c>
      <c r="F90" s="60">
        <v>60</v>
      </c>
      <c r="G90" s="60">
        <v>0.5</v>
      </c>
      <c r="H90" s="60">
        <v>0.1</v>
      </c>
      <c r="I90" s="62">
        <v>1.5</v>
      </c>
      <c r="J90" s="60">
        <v>8.5</v>
      </c>
      <c r="K90" s="62">
        <v>70</v>
      </c>
      <c r="L90" s="61">
        <v>19.899999999999999</v>
      </c>
    </row>
    <row r="91" spans="1:12" ht="14.4" x14ac:dyDescent="0.3">
      <c r="A91" s="23"/>
      <c r="B91" s="15"/>
      <c r="C91" s="11"/>
      <c r="D91" s="7" t="s">
        <v>27</v>
      </c>
      <c r="E91" s="51" t="s">
        <v>64</v>
      </c>
      <c r="F91" s="52">
        <v>200</v>
      </c>
      <c r="G91" s="52">
        <v>4.5999999999999996</v>
      </c>
      <c r="H91" s="52">
        <v>6.2</v>
      </c>
      <c r="I91" s="54">
        <v>11.6</v>
      </c>
      <c r="J91" s="52">
        <v>119.9</v>
      </c>
      <c r="K91" s="54">
        <v>86</v>
      </c>
      <c r="L91" s="53">
        <v>22.62</v>
      </c>
    </row>
    <row r="92" spans="1:12" ht="14.4" x14ac:dyDescent="0.3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11.8</v>
      </c>
      <c r="H92" s="52">
        <v>11.1</v>
      </c>
      <c r="I92" s="54">
        <v>9</v>
      </c>
      <c r="J92" s="52">
        <v>182.8</v>
      </c>
      <c r="K92" s="54">
        <v>608</v>
      </c>
      <c r="L92" s="53">
        <v>31.5</v>
      </c>
    </row>
    <row r="93" spans="1:12" ht="14.4" x14ac:dyDescent="0.3">
      <c r="A93" s="23"/>
      <c r="B93" s="15"/>
      <c r="C93" s="11"/>
      <c r="D93" s="7" t="s">
        <v>29</v>
      </c>
      <c r="E93" s="51" t="s">
        <v>66</v>
      </c>
      <c r="F93" s="52">
        <v>150</v>
      </c>
      <c r="G93" s="52">
        <v>8.1999999999999993</v>
      </c>
      <c r="H93" s="52">
        <v>6.9</v>
      </c>
      <c r="I93" s="54">
        <v>35.9</v>
      </c>
      <c r="J93" s="52">
        <v>238.9</v>
      </c>
      <c r="K93" s="54">
        <v>679</v>
      </c>
      <c r="L93" s="53">
        <v>9.8000000000000007</v>
      </c>
    </row>
    <row r="94" spans="1:12" ht="14.4" x14ac:dyDescent="0.3">
      <c r="A94" s="23"/>
      <c r="B94" s="15"/>
      <c r="C94" s="11"/>
      <c r="D94" s="7" t="s">
        <v>30</v>
      </c>
      <c r="E94" s="55" t="s">
        <v>67</v>
      </c>
      <c r="F94" s="56">
        <v>200</v>
      </c>
      <c r="G94" s="56">
        <v>3.9</v>
      </c>
      <c r="H94" s="56">
        <v>3.5</v>
      </c>
      <c r="I94" s="58">
        <v>11.1</v>
      </c>
      <c r="J94" s="56">
        <v>1.1000000000000001</v>
      </c>
      <c r="K94" s="58"/>
      <c r="L94" s="57">
        <v>13.1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2">
        <v>40</v>
      </c>
      <c r="G95" s="52">
        <v>3.8</v>
      </c>
      <c r="H95" s="52">
        <v>0.4</v>
      </c>
      <c r="I95" s="54">
        <v>24.6</v>
      </c>
      <c r="J95" s="52">
        <v>117.2</v>
      </c>
      <c r="K95" s="54"/>
      <c r="L95" s="53">
        <v>2.5499999999999998</v>
      </c>
    </row>
    <row r="96" spans="1:12" ht="14.4" x14ac:dyDescent="0.3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2.64</v>
      </c>
      <c r="H96" s="52">
        <v>0.48</v>
      </c>
      <c r="I96" s="54">
        <v>15.84</v>
      </c>
      <c r="J96" s="52">
        <v>78.239999999999995</v>
      </c>
      <c r="K96" s="54"/>
      <c r="L96" s="53">
        <v>2.44</v>
      </c>
    </row>
    <row r="97" spans="1:12" ht="14.4" x14ac:dyDescent="0.3">
      <c r="A97" s="23"/>
      <c r="B97" s="15"/>
      <c r="C97" s="11"/>
      <c r="D97" s="6"/>
      <c r="E97" s="55"/>
      <c r="F97" s="56"/>
      <c r="G97" s="57"/>
      <c r="H97" s="56"/>
      <c r="I97" s="56"/>
      <c r="J97" s="56"/>
      <c r="K97" s="58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35.44</v>
      </c>
      <c r="H99" s="19">
        <f t="shared" ref="H99" si="43">SUM(H90:H98)</f>
        <v>28.679999999999996</v>
      </c>
      <c r="I99" s="19">
        <f t="shared" ref="I99" si="44">SUM(I90:I98)</f>
        <v>109.53999999999999</v>
      </c>
      <c r="J99" s="19">
        <f t="shared" ref="J99:L99" si="45">SUM(J90:J98)</f>
        <v>746.6400000000001</v>
      </c>
      <c r="K99" s="25"/>
      <c r="L99" s="19">
        <f t="shared" si="45"/>
        <v>101.90999999999998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780</v>
      </c>
      <c r="G100" s="32">
        <f t="shared" ref="G100" si="46">G89+G99</f>
        <v>35.44</v>
      </c>
      <c r="H100" s="32">
        <f t="shared" ref="H100" si="47">H89+H99</f>
        <v>28.679999999999996</v>
      </c>
      <c r="I100" s="32">
        <f t="shared" ref="I100" si="48">I89+I99</f>
        <v>109.53999999999999</v>
      </c>
      <c r="J100" s="32">
        <f t="shared" ref="J100:L100" si="49">J89+J99</f>
        <v>746.6400000000001</v>
      </c>
      <c r="K100" s="32"/>
      <c r="L100" s="32">
        <f t="shared" si="49"/>
        <v>101.90999999999998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68</v>
      </c>
      <c r="F109" s="60">
        <v>80</v>
      </c>
      <c r="G109" s="60">
        <v>0.8</v>
      </c>
      <c r="H109" s="60">
        <v>4.0999999999999996</v>
      </c>
      <c r="I109" s="62">
        <v>2.5</v>
      </c>
      <c r="J109" s="60">
        <v>49.9</v>
      </c>
      <c r="K109" s="62">
        <v>13</v>
      </c>
      <c r="L109" s="61">
        <v>19.899999999999999</v>
      </c>
    </row>
    <row r="110" spans="1:12" ht="14.4" x14ac:dyDescent="0.3">
      <c r="A110" s="23"/>
      <c r="B110" s="15"/>
      <c r="C110" s="11"/>
      <c r="D110" s="7" t="s">
        <v>27</v>
      </c>
      <c r="E110" s="51"/>
      <c r="F110" s="52"/>
      <c r="G110" s="52"/>
      <c r="H110" s="52"/>
      <c r="I110" s="54"/>
      <c r="J110" s="52"/>
      <c r="K110" s="54"/>
      <c r="L110" s="53"/>
    </row>
    <row r="111" spans="1:12" ht="14.4" x14ac:dyDescent="0.3">
      <c r="A111" s="23"/>
      <c r="B111" s="15"/>
      <c r="C111" s="11"/>
      <c r="D111" s="7" t="s">
        <v>28</v>
      </c>
      <c r="E111" s="51" t="s">
        <v>69</v>
      </c>
      <c r="F111" s="52">
        <v>220</v>
      </c>
      <c r="G111" s="52">
        <v>21.9</v>
      </c>
      <c r="H111" s="52">
        <v>22.9</v>
      </c>
      <c r="I111" s="54">
        <v>32.4</v>
      </c>
      <c r="J111" s="52">
        <v>347.1</v>
      </c>
      <c r="K111" s="54">
        <v>336</v>
      </c>
      <c r="L111" s="53">
        <v>32.9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2"/>
      <c r="G112" s="52"/>
      <c r="H112" s="52"/>
      <c r="I112" s="54"/>
      <c r="J112" s="52"/>
      <c r="K112" s="54"/>
      <c r="L112" s="53"/>
    </row>
    <row r="113" spans="1:12" ht="14.4" x14ac:dyDescent="0.3">
      <c r="A113" s="23"/>
      <c r="B113" s="15"/>
      <c r="C113" s="11"/>
      <c r="D113" s="7" t="s">
        <v>30</v>
      </c>
      <c r="E113" s="55" t="s">
        <v>70</v>
      </c>
      <c r="F113" s="56">
        <v>200</v>
      </c>
      <c r="G113" s="56">
        <v>1.6</v>
      </c>
      <c r="H113" s="56">
        <v>1.5</v>
      </c>
      <c r="I113" s="58">
        <v>8.6</v>
      </c>
      <c r="J113" s="56">
        <v>53.5</v>
      </c>
      <c r="K113" s="58">
        <v>945</v>
      </c>
      <c r="L113" s="57">
        <v>4</v>
      </c>
    </row>
    <row r="114" spans="1:12" ht="14.4" x14ac:dyDescent="0.3">
      <c r="A114" s="23"/>
      <c r="B114" s="15"/>
      <c r="C114" s="11"/>
      <c r="D114" s="7" t="s">
        <v>31</v>
      </c>
      <c r="E114" s="51" t="s">
        <v>45</v>
      </c>
      <c r="F114" s="52">
        <v>30</v>
      </c>
      <c r="G114" s="52">
        <v>2.2999999999999998</v>
      </c>
      <c r="H114" s="52">
        <v>0.2</v>
      </c>
      <c r="I114" s="54">
        <v>14.8</v>
      </c>
      <c r="J114" s="52">
        <v>70.3</v>
      </c>
      <c r="K114" s="54"/>
      <c r="L114" s="53">
        <v>2.5499999999999998</v>
      </c>
    </row>
    <row r="115" spans="1:12" ht="14.4" x14ac:dyDescent="0.3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2.64</v>
      </c>
      <c r="H115" s="52">
        <v>0.48</v>
      </c>
      <c r="I115" s="54">
        <v>15.84</v>
      </c>
      <c r="J115" s="52">
        <v>78.239999999999995</v>
      </c>
      <c r="K115" s="54"/>
      <c r="L115" s="53">
        <v>2.44</v>
      </c>
    </row>
    <row r="116" spans="1:12" ht="14.4" x14ac:dyDescent="0.3">
      <c r="A116" s="23"/>
      <c r="B116" s="15"/>
      <c r="C116" s="11"/>
      <c r="D116" s="6"/>
      <c r="E116" s="51" t="s">
        <v>51</v>
      </c>
      <c r="F116" s="52">
        <v>180</v>
      </c>
      <c r="G116" s="52">
        <v>1</v>
      </c>
      <c r="H116" s="52">
        <v>1</v>
      </c>
      <c r="I116" s="54">
        <v>18</v>
      </c>
      <c r="J116" s="54">
        <v>80</v>
      </c>
      <c r="K116" s="54"/>
      <c r="L116" s="53">
        <v>40.549999999999997</v>
      </c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4"/>
      <c r="K117" s="54"/>
      <c r="L117" s="5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30.240000000000002</v>
      </c>
      <c r="H118" s="19">
        <f t="shared" ref="H118:J118" si="52">SUM(H109:H117)</f>
        <v>30.18</v>
      </c>
      <c r="I118" s="19">
        <f t="shared" si="52"/>
        <v>92.14</v>
      </c>
      <c r="J118" s="19">
        <f t="shared" si="52"/>
        <v>679.04</v>
      </c>
      <c r="K118" s="25"/>
      <c r="L118" s="19">
        <f>SUM(L109:L117)</f>
        <v>102.33999999999999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740</v>
      </c>
      <c r="G119" s="32">
        <f t="shared" ref="G119" si="53">G108+G118</f>
        <v>30.240000000000002</v>
      </c>
      <c r="H119" s="32">
        <f t="shared" ref="H119" si="54">H108+H118</f>
        <v>30.18</v>
      </c>
      <c r="I119" s="32">
        <f t="shared" ref="I119" si="55">I108+I118</f>
        <v>92.14</v>
      </c>
      <c r="J119" s="32">
        <f t="shared" ref="J119:L119" si="56">J108+J118</f>
        <v>679.04</v>
      </c>
      <c r="K119" s="32"/>
      <c r="L119" s="32">
        <f t="shared" si="56"/>
        <v>102.33999999999999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71</v>
      </c>
      <c r="F129" s="52">
        <v>200</v>
      </c>
      <c r="G129" s="52">
        <v>4.5999999999999996</v>
      </c>
      <c r="H129" s="52">
        <v>6.1</v>
      </c>
      <c r="I129" s="54">
        <v>5.7</v>
      </c>
      <c r="J129" s="52">
        <v>96.1</v>
      </c>
      <c r="K129" s="54">
        <v>38</v>
      </c>
      <c r="L129" s="53">
        <v>13.97</v>
      </c>
    </row>
    <row r="130" spans="1:12" ht="14.4" x14ac:dyDescent="0.3">
      <c r="A130" s="14"/>
      <c r="B130" s="15"/>
      <c r="C130" s="11"/>
      <c r="D130" s="7" t="s">
        <v>28</v>
      </c>
      <c r="E130" s="51" t="s">
        <v>72</v>
      </c>
      <c r="F130" s="52">
        <v>90</v>
      </c>
      <c r="G130" s="52">
        <v>11.6</v>
      </c>
      <c r="H130" s="52">
        <v>11.8</v>
      </c>
      <c r="I130" s="54">
        <v>6.5</v>
      </c>
      <c r="J130" s="52">
        <v>178.1</v>
      </c>
      <c r="K130" s="54">
        <v>286</v>
      </c>
      <c r="L130" s="53">
        <v>25.24</v>
      </c>
    </row>
    <row r="131" spans="1:12" ht="14.4" x14ac:dyDescent="0.3">
      <c r="A131" s="14"/>
      <c r="B131" s="15"/>
      <c r="C131" s="11"/>
      <c r="D131" s="7" t="s">
        <v>29</v>
      </c>
      <c r="E131" s="51" t="s">
        <v>50</v>
      </c>
      <c r="F131" s="52">
        <v>170</v>
      </c>
      <c r="G131" s="52">
        <v>3.1</v>
      </c>
      <c r="H131" s="52">
        <v>6.1</v>
      </c>
      <c r="I131" s="54">
        <v>19.8</v>
      </c>
      <c r="J131" s="52">
        <v>145.80000000000001</v>
      </c>
      <c r="K131" s="54">
        <v>312</v>
      </c>
      <c r="L131" s="53">
        <v>19.899999999999999</v>
      </c>
    </row>
    <row r="132" spans="1:12" ht="14.4" x14ac:dyDescent="0.3">
      <c r="A132" s="14"/>
      <c r="B132" s="15"/>
      <c r="C132" s="11"/>
      <c r="D132" s="7" t="s">
        <v>30</v>
      </c>
      <c r="E132" s="55" t="s">
        <v>47</v>
      </c>
      <c r="F132" s="56">
        <v>150</v>
      </c>
      <c r="G132" s="56">
        <v>3.2</v>
      </c>
      <c r="H132" s="56">
        <v>2.4</v>
      </c>
      <c r="I132" s="58">
        <v>4.5</v>
      </c>
      <c r="J132" s="56">
        <v>52.4</v>
      </c>
      <c r="K132" s="58">
        <v>251</v>
      </c>
      <c r="L132" s="57">
        <v>23.4</v>
      </c>
    </row>
    <row r="133" spans="1:12" ht="14.4" x14ac:dyDescent="0.3">
      <c r="A133" s="14"/>
      <c r="B133" s="15"/>
      <c r="C133" s="11"/>
      <c r="D133" s="7" t="s">
        <v>31</v>
      </c>
      <c r="E133" s="51" t="s">
        <v>45</v>
      </c>
      <c r="F133" s="52">
        <v>30</v>
      </c>
      <c r="G133" s="52">
        <v>2</v>
      </c>
      <c r="H133" s="52">
        <v>0</v>
      </c>
      <c r="I133" s="54">
        <v>15</v>
      </c>
      <c r="J133" s="54">
        <v>71</v>
      </c>
      <c r="K133" s="54"/>
      <c r="L133" s="53">
        <v>2.5499999999999998</v>
      </c>
    </row>
    <row r="134" spans="1:12" ht="14.4" x14ac:dyDescent="0.3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2.64</v>
      </c>
      <c r="H134" s="52">
        <v>0.48</v>
      </c>
      <c r="I134" s="54">
        <v>15.84</v>
      </c>
      <c r="J134" s="54">
        <v>78</v>
      </c>
      <c r="K134" s="54"/>
      <c r="L134" s="53">
        <v>2.44</v>
      </c>
    </row>
    <row r="135" spans="1:12" ht="14.4" x14ac:dyDescent="0.3">
      <c r="A135" s="14"/>
      <c r="B135" s="15"/>
      <c r="C135" s="11"/>
      <c r="D135" s="6"/>
      <c r="E135" s="51" t="s">
        <v>73</v>
      </c>
      <c r="F135" s="52">
        <v>40</v>
      </c>
      <c r="G135" s="52">
        <v>0</v>
      </c>
      <c r="H135" s="52">
        <v>0</v>
      </c>
      <c r="I135" s="52">
        <v>40</v>
      </c>
      <c r="J135" s="54">
        <v>162</v>
      </c>
      <c r="K135" s="54"/>
      <c r="L135" s="53">
        <v>14.5</v>
      </c>
    </row>
    <row r="136" spans="1:12" ht="14.4" x14ac:dyDescent="0.3">
      <c r="A136" s="14"/>
      <c r="B136" s="15"/>
      <c r="C136" s="11"/>
      <c r="D136" s="6"/>
      <c r="E136" s="51"/>
      <c r="F136" s="52"/>
      <c r="G136" s="53"/>
      <c r="H136" s="52"/>
      <c r="I136" s="52"/>
      <c r="J136" s="52"/>
      <c r="K136" s="5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27.14</v>
      </c>
      <c r="H137" s="19">
        <f t="shared" si="59"/>
        <v>26.88</v>
      </c>
      <c r="I137" s="19">
        <f t="shared" si="59"/>
        <v>107.34</v>
      </c>
      <c r="J137" s="19">
        <f t="shared" si="59"/>
        <v>783.4</v>
      </c>
      <c r="K137" s="25"/>
      <c r="L137" s="19">
        <f t="shared" ref="L137" si="60">SUM(L128:L136)</f>
        <v>101.99999999999999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710</v>
      </c>
      <c r="G138" s="32">
        <f t="shared" ref="G138" si="61">G127+G137</f>
        <v>27.14</v>
      </c>
      <c r="H138" s="32">
        <f t="shared" ref="H138" si="62">H127+H137</f>
        <v>26.88</v>
      </c>
      <c r="I138" s="32">
        <f t="shared" ref="I138" si="63">I127+I137</f>
        <v>107.34</v>
      </c>
      <c r="J138" s="32">
        <f t="shared" ref="J138:L138" si="64">J127+J137</f>
        <v>783.4</v>
      </c>
      <c r="K138" s="32"/>
      <c r="L138" s="32">
        <f t="shared" si="64"/>
        <v>101.99999999999999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/>
      <c r="E147" s="59" t="s">
        <v>58</v>
      </c>
      <c r="F147" s="60">
        <v>80</v>
      </c>
      <c r="G147" s="60">
        <v>0.9</v>
      </c>
      <c r="H147" s="60">
        <v>7.2</v>
      </c>
      <c r="I147" s="62">
        <v>5.3</v>
      </c>
      <c r="J147" s="60">
        <v>89.5</v>
      </c>
      <c r="K147" s="62">
        <v>45</v>
      </c>
      <c r="L147" s="61">
        <v>14.6</v>
      </c>
    </row>
    <row r="148" spans="1:12" ht="14.4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4"/>
      <c r="J148" s="52"/>
      <c r="K148" s="54"/>
      <c r="L148" s="53"/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52">
        <v>90</v>
      </c>
      <c r="G149" s="52">
        <v>20.8</v>
      </c>
      <c r="H149" s="52">
        <v>9.6</v>
      </c>
      <c r="I149" s="54">
        <v>0</v>
      </c>
      <c r="J149" s="52">
        <v>169.6</v>
      </c>
      <c r="K149" s="54">
        <v>301</v>
      </c>
      <c r="L149" s="53">
        <v>28</v>
      </c>
    </row>
    <row r="150" spans="1:12" ht="14.4" x14ac:dyDescent="0.3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52">
        <v>5.3</v>
      </c>
      <c r="H150" s="52">
        <v>5.5</v>
      </c>
      <c r="I150" s="54">
        <v>32.799999999999997</v>
      </c>
      <c r="J150" s="52">
        <v>202</v>
      </c>
      <c r="K150" s="54">
        <v>309</v>
      </c>
      <c r="L150" s="53">
        <v>9.66</v>
      </c>
    </row>
    <row r="151" spans="1:12" ht="14.4" x14ac:dyDescent="0.3">
      <c r="A151" s="23"/>
      <c r="B151" s="15"/>
      <c r="C151" s="11"/>
      <c r="D151" s="7"/>
      <c r="E151" s="51" t="s">
        <v>60</v>
      </c>
      <c r="F151" s="52">
        <v>180</v>
      </c>
      <c r="G151" s="52">
        <v>0.8</v>
      </c>
      <c r="H151" s="52">
        <v>0.2</v>
      </c>
      <c r="I151" s="54">
        <v>7.5</v>
      </c>
      <c r="J151" s="54">
        <v>35</v>
      </c>
      <c r="K151" s="54"/>
      <c r="L151" s="53">
        <v>40.6</v>
      </c>
    </row>
    <row r="152" spans="1:12" ht="14.4" x14ac:dyDescent="0.3">
      <c r="A152" s="23"/>
      <c r="B152" s="15"/>
      <c r="C152" s="11"/>
      <c r="D152" s="7" t="s">
        <v>31</v>
      </c>
      <c r="E152" s="51" t="s">
        <v>45</v>
      </c>
      <c r="F152" s="52">
        <v>30</v>
      </c>
      <c r="G152" s="52">
        <v>2</v>
      </c>
      <c r="H152" s="52">
        <v>0</v>
      </c>
      <c r="I152" s="54">
        <v>15</v>
      </c>
      <c r="J152" s="54">
        <v>70</v>
      </c>
      <c r="K152" s="54"/>
      <c r="L152" s="53">
        <v>2.5499999999999998</v>
      </c>
    </row>
    <row r="153" spans="1:12" ht="14.4" x14ac:dyDescent="0.3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2.64</v>
      </c>
      <c r="H153" s="52">
        <v>0.48</v>
      </c>
      <c r="I153" s="54">
        <v>15.84</v>
      </c>
      <c r="J153" s="54">
        <v>78</v>
      </c>
      <c r="K153" s="54"/>
      <c r="L153" s="53">
        <v>2.44</v>
      </c>
    </row>
    <row r="154" spans="1:12" ht="14.4" x14ac:dyDescent="0.3">
      <c r="A154" s="23"/>
      <c r="B154" s="15"/>
      <c r="C154" s="11"/>
      <c r="D154" s="6" t="s">
        <v>30</v>
      </c>
      <c r="E154" s="51" t="s">
        <v>76</v>
      </c>
      <c r="F154" s="52">
        <v>200</v>
      </c>
      <c r="G154" s="52">
        <v>0.5</v>
      </c>
      <c r="H154" s="52">
        <v>0</v>
      </c>
      <c r="I154" s="54">
        <v>19.8</v>
      </c>
      <c r="J154" s="52">
        <v>81</v>
      </c>
      <c r="K154" s="54">
        <v>349</v>
      </c>
      <c r="L154" s="53">
        <v>4.2</v>
      </c>
    </row>
    <row r="155" spans="1:12" ht="14.4" x14ac:dyDescent="0.3">
      <c r="A155" s="23"/>
      <c r="B155" s="15"/>
      <c r="C155" s="11"/>
      <c r="D155" s="6"/>
      <c r="E155" s="51"/>
      <c r="F155" s="52"/>
      <c r="G155" s="52"/>
      <c r="H155" s="52"/>
      <c r="I155" s="54"/>
      <c r="J155" s="54"/>
      <c r="K155" s="54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7">SUM(G147:G155)</f>
        <v>32.94</v>
      </c>
      <c r="H156" s="19">
        <f t="shared" si="67"/>
        <v>22.98</v>
      </c>
      <c r="I156" s="19">
        <f t="shared" si="67"/>
        <v>96.24</v>
      </c>
      <c r="J156" s="19">
        <f t="shared" si="67"/>
        <v>725.1</v>
      </c>
      <c r="K156" s="25"/>
      <c r="L156" s="19">
        <f t="shared" ref="L156" si="68">SUM(L147:L155)</f>
        <v>102.05000000000001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760</v>
      </c>
      <c r="G157" s="32">
        <f t="shared" ref="G157" si="69">G146+G156</f>
        <v>32.94</v>
      </c>
      <c r="H157" s="32">
        <f t="shared" ref="H157" si="70">H146+H156</f>
        <v>22.98</v>
      </c>
      <c r="I157" s="32">
        <f t="shared" ref="I157" si="71">I146+I156</f>
        <v>96.24</v>
      </c>
      <c r="J157" s="32">
        <f t="shared" ref="J157:L157" si="72">J146+J156</f>
        <v>725.1</v>
      </c>
      <c r="K157" s="32"/>
      <c r="L157" s="32">
        <f t="shared" si="72"/>
        <v>102.05000000000001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63</v>
      </c>
      <c r="F166" s="60">
        <v>60</v>
      </c>
      <c r="G166" s="60">
        <v>0.5</v>
      </c>
      <c r="H166" s="60">
        <v>0.1</v>
      </c>
      <c r="I166" s="62">
        <v>1.5</v>
      </c>
      <c r="J166" s="60">
        <v>8.5</v>
      </c>
      <c r="K166" s="44">
        <v>70</v>
      </c>
      <c r="L166" s="61">
        <v>19</v>
      </c>
    </row>
    <row r="167" spans="1:12" ht="14.4" x14ac:dyDescent="0.3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4.5999999999999996</v>
      </c>
      <c r="H167" s="52">
        <v>6.2</v>
      </c>
      <c r="I167" s="54">
        <v>11.6</v>
      </c>
      <c r="J167" s="52">
        <v>119.9</v>
      </c>
      <c r="K167" s="44">
        <v>197</v>
      </c>
      <c r="L167" s="53">
        <v>23.3</v>
      </c>
    </row>
    <row r="168" spans="1:12" ht="14.4" x14ac:dyDescent="0.3">
      <c r="A168" s="23"/>
      <c r="B168" s="15"/>
      <c r="C168" s="11"/>
      <c r="D168" s="7" t="s">
        <v>28</v>
      </c>
      <c r="E168" s="51" t="s">
        <v>78</v>
      </c>
      <c r="F168" s="52">
        <v>100</v>
      </c>
      <c r="G168" s="52">
        <v>11.8</v>
      </c>
      <c r="H168" s="52">
        <v>11.1</v>
      </c>
      <c r="I168" s="54">
        <v>9</v>
      </c>
      <c r="J168" s="52">
        <v>182.8</v>
      </c>
      <c r="K168" s="44">
        <v>298</v>
      </c>
      <c r="L168" s="53">
        <v>35.71</v>
      </c>
    </row>
    <row r="169" spans="1:12" ht="14.4" x14ac:dyDescent="0.3">
      <c r="A169" s="23"/>
      <c r="B169" s="15"/>
      <c r="C169" s="11"/>
      <c r="D169" s="7" t="s">
        <v>29</v>
      </c>
      <c r="E169" s="51" t="s">
        <v>66</v>
      </c>
      <c r="F169" s="52">
        <v>150</v>
      </c>
      <c r="G169" s="52">
        <v>8.1999999999999993</v>
      </c>
      <c r="H169" s="52">
        <v>6.9</v>
      </c>
      <c r="I169" s="54">
        <v>35.9</v>
      </c>
      <c r="J169" s="52">
        <v>238.9</v>
      </c>
      <c r="K169" s="44">
        <v>302</v>
      </c>
      <c r="L169" s="53">
        <v>11.14</v>
      </c>
    </row>
    <row r="170" spans="1:12" ht="14.4" x14ac:dyDescent="0.3">
      <c r="A170" s="23"/>
      <c r="B170" s="15"/>
      <c r="C170" s="11"/>
      <c r="D170" s="7" t="s">
        <v>30</v>
      </c>
      <c r="E170" s="55" t="s">
        <v>61</v>
      </c>
      <c r="F170" s="56">
        <v>200</v>
      </c>
      <c r="G170" s="56">
        <v>3.9</v>
      </c>
      <c r="H170" s="56">
        <v>3.5</v>
      </c>
      <c r="I170" s="58">
        <v>11.1</v>
      </c>
      <c r="J170" s="56">
        <v>1.1000000000000001</v>
      </c>
      <c r="K170" s="44"/>
      <c r="L170" s="57">
        <v>8</v>
      </c>
    </row>
    <row r="171" spans="1:12" ht="14.4" x14ac:dyDescent="0.3">
      <c r="A171" s="23"/>
      <c r="B171" s="15"/>
      <c r="C171" s="11"/>
      <c r="D171" s="7" t="s">
        <v>31</v>
      </c>
      <c r="E171" s="51" t="s">
        <v>45</v>
      </c>
      <c r="F171" s="52">
        <v>40</v>
      </c>
      <c r="G171" s="52">
        <v>3.8</v>
      </c>
      <c r="H171" s="52">
        <v>0.4</v>
      </c>
      <c r="I171" s="54">
        <v>24.6</v>
      </c>
      <c r="J171" s="52">
        <v>117.2</v>
      </c>
      <c r="K171" s="44"/>
      <c r="L171" s="53">
        <v>2.5499999999999998</v>
      </c>
    </row>
    <row r="172" spans="1:12" ht="14.4" x14ac:dyDescent="0.3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2.64</v>
      </c>
      <c r="H172" s="52">
        <v>0.48</v>
      </c>
      <c r="I172" s="54">
        <v>15.84</v>
      </c>
      <c r="J172" s="52">
        <v>78.239999999999995</v>
      </c>
      <c r="K172" s="44"/>
      <c r="L172" s="53">
        <v>2.44</v>
      </c>
    </row>
    <row r="173" spans="1:12" ht="14.4" x14ac:dyDescent="0.3">
      <c r="A173" s="23"/>
      <c r="B173" s="15"/>
      <c r="C173" s="11"/>
      <c r="D173" s="6"/>
      <c r="E173" s="55"/>
      <c r="F173" s="56"/>
      <c r="G173" s="56"/>
      <c r="H173" s="56"/>
      <c r="I173" s="58"/>
      <c r="J173" s="56"/>
      <c r="K173" s="44"/>
      <c r="L173" s="57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5">SUM(G166:G174)</f>
        <v>35.44</v>
      </c>
      <c r="H175" s="19">
        <f t="shared" si="75"/>
        <v>28.679999999999996</v>
      </c>
      <c r="I175" s="19">
        <f t="shared" si="75"/>
        <v>109.53999999999999</v>
      </c>
      <c r="J175" s="19">
        <f t="shared" si="75"/>
        <v>746.6400000000001</v>
      </c>
      <c r="K175" s="25"/>
      <c r="L175" s="19">
        <f t="shared" ref="L175" si="76">SUM(L166:L174)</f>
        <v>102.13999999999999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780</v>
      </c>
      <c r="G176" s="32">
        <f t="shared" ref="G176" si="77">G165+G175</f>
        <v>35.44</v>
      </c>
      <c r="H176" s="32">
        <f t="shared" ref="H176" si="78">H165+H175</f>
        <v>28.679999999999996</v>
      </c>
      <c r="I176" s="32">
        <f t="shared" ref="I176" si="79">I165+I175</f>
        <v>109.53999999999999</v>
      </c>
      <c r="J176" s="32">
        <f t="shared" ref="J176:L176" si="80">J165+J175</f>
        <v>746.6400000000001</v>
      </c>
      <c r="K176" s="32"/>
      <c r="L176" s="32">
        <f t="shared" si="80"/>
        <v>102.13999999999999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/>
      <c r="E185" s="59"/>
      <c r="F185" s="60"/>
      <c r="G185" s="60"/>
      <c r="H185" s="60"/>
      <c r="I185" s="62"/>
      <c r="J185" s="60"/>
      <c r="K185" s="44"/>
      <c r="L185" s="61"/>
    </row>
    <row r="186" spans="1:12" ht="14.4" x14ac:dyDescent="0.3">
      <c r="A186" s="23"/>
      <c r="B186" s="15"/>
      <c r="C186" s="11"/>
      <c r="D186" s="7" t="s">
        <v>27</v>
      </c>
      <c r="E186" s="51"/>
      <c r="F186" s="52"/>
      <c r="G186" s="52"/>
      <c r="H186" s="52"/>
      <c r="I186" s="54"/>
      <c r="J186" s="52"/>
      <c r="K186" s="44"/>
      <c r="L186" s="53"/>
    </row>
    <row r="187" spans="1:12" ht="14.4" x14ac:dyDescent="0.3">
      <c r="A187" s="23"/>
      <c r="B187" s="15"/>
      <c r="C187" s="11"/>
      <c r="D187" s="7" t="s">
        <v>28</v>
      </c>
      <c r="E187" s="51" t="s">
        <v>79</v>
      </c>
      <c r="F187" s="52">
        <v>270</v>
      </c>
      <c r="G187" s="52">
        <v>21.9</v>
      </c>
      <c r="H187" s="52">
        <v>13.1</v>
      </c>
      <c r="I187" s="54">
        <v>25</v>
      </c>
      <c r="J187" s="52">
        <v>305.8</v>
      </c>
      <c r="K187" s="44"/>
      <c r="L187" s="53">
        <v>37.700000000000003</v>
      </c>
    </row>
    <row r="188" spans="1:12" ht="14.4" x14ac:dyDescent="0.3">
      <c r="A188" s="23"/>
      <c r="B188" s="15"/>
      <c r="C188" s="11"/>
      <c r="D188" s="7"/>
      <c r="E188" s="59"/>
      <c r="F188" s="60"/>
      <c r="G188" s="60"/>
      <c r="H188" s="60"/>
      <c r="I188" s="62"/>
      <c r="J188" s="60"/>
      <c r="K188" s="44"/>
      <c r="L188" s="61"/>
    </row>
    <row r="189" spans="1:12" ht="14.4" x14ac:dyDescent="0.3">
      <c r="A189" s="23"/>
      <c r="B189" s="15"/>
      <c r="C189" s="11"/>
      <c r="D189" s="7"/>
      <c r="E189" s="59" t="s">
        <v>81</v>
      </c>
      <c r="F189" s="60">
        <v>100</v>
      </c>
      <c r="G189" s="60">
        <v>2</v>
      </c>
      <c r="H189" s="60">
        <v>4.7</v>
      </c>
      <c r="I189" s="62">
        <v>2</v>
      </c>
      <c r="J189" s="60">
        <v>58.3</v>
      </c>
      <c r="K189" s="44"/>
      <c r="L189" s="61">
        <v>21.22</v>
      </c>
    </row>
    <row r="190" spans="1:12" ht="14.4" x14ac:dyDescent="0.3">
      <c r="A190" s="23"/>
      <c r="B190" s="15"/>
      <c r="C190" s="11"/>
      <c r="D190" s="7" t="s">
        <v>30</v>
      </c>
      <c r="E190" s="51" t="s">
        <v>57</v>
      </c>
      <c r="F190" s="52">
        <v>200</v>
      </c>
      <c r="G190" s="52">
        <v>1</v>
      </c>
      <c r="H190" s="52">
        <v>0.2</v>
      </c>
      <c r="I190" s="54">
        <v>20.2</v>
      </c>
      <c r="J190" s="54">
        <v>87</v>
      </c>
      <c r="K190" s="44"/>
      <c r="L190" s="53">
        <v>25.8</v>
      </c>
    </row>
    <row r="191" spans="1:12" ht="14.4" x14ac:dyDescent="0.3">
      <c r="A191" s="23"/>
      <c r="B191" s="15"/>
      <c r="C191" s="11"/>
      <c r="D191" s="7" t="s">
        <v>31</v>
      </c>
      <c r="E191" s="51" t="s">
        <v>45</v>
      </c>
      <c r="F191" s="52">
        <v>40</v>
      </c>
      <c r="G191" s="52">
        <v>3.8</v>
      </c>
      <c r="H191" s="52">
        <v>0.4</v>
      </c>
      <c r="I191" s="54">
        <v>24.6</v>
      </c>
      <c r="J191" s="54">
        <v>70</v>
      </c>
      <c r="K191" s="44"/>
      <c r="L191" s="53">
        <v>2.5499999999999998</v>
      </c>
    </row>
    <row r="192" spans="1:12" ht="14.4" x14ac:dyDescent="0.3">
      <c r="A192" s="23"/>
      <c r="B192" s="15"/>
      <c r="C192" s="11"/>
      <c r="D192" s="7" t="s">
        <v>32</v>
      </c>
      <c r="E192" s="51" t="s">
        <v>46</v>
      </c>
      <c r="F192" s="52">
        <v>30</v>
      </c>
      <c r="G192" s="52">
        <v>2.64</v>
      </c>
      <c r="H192" s="52">
        <v>0.48</v>
      </c>
      <c r="I192" s="54">
        <v>15.84</v>
      </c>
      <c r="J192" s="54">
        <v>78</v>
      </c>
      <c r="K192" s="44"/>
      <c r="L192" s="53">
        <v>2.44</v>
      </c>
    </row>
    <row r="193" spans="1:12" ht="14.4" x14ac:dyDescent="0.3">
      <c r="A193" s="23"/>
      <c r="B193" s="15"/>
      <c r="C193" s="11"/>
      <c r="D193" s="6"/>
      <c r="E193" s="51" t="s">
        <v>80</v>
      </c>
      <c r="F193" s="52">
        <v>60</v>
      </c>
      <c r="G193" s="52">
        <v>6.2</v>
      </c>
      <c r="H193" s="52">
        <v>0.8</v>
      </c>
      <c r="I193" s="54">
        <v>38.5</v>
      </c>
      <c r="J193" s="54">
        <v>186</v>
      </c>
      <c r="K193" s="44"/>
      <c r="L193" s="53">
        <v>12.2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37.54</v>
      </c>
      <c r="H194" s="19">
        <f>SUM(H185:H193)</f>
        <v>19.68</v>
      </c>
      <c r="I194" s="19">
        <f>SUM(I185:I193)</f>
        <v>126.14000000000001</v>
      </c>
      <c r="J194" s="19">
        <f>SUM(J185:J193)</f>
        <v>785.1</v>
      </c>
      <c r="K194" s="25"/>
      <c r="L194" s="19">
        <f>SUM(L185:L193)</f>
        <v>101.91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700</v>
      </c>
      <c r="G195" s="32">
        <f>G184+G194</f>
        <v>37.54</v>
      </c>
      <c r="H195" s="32">
        <f>H184+H194</f>
        <v>19.68</v>
      </c>
      <c r="I195" s="32">
        <f>I184+I194</f>
        <v>126.14000000000001</v>
      </c>
      <c r="J195" s="32">
        <f>J184+J194</f>
        <v>785.1</v>
      </c>
      <c r="K195" s="32"/>
      <c r="L195" s="32">
        <f>L184+L194</f>
        <v>101.91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>(G24+G43+G62+G81+G100+G119+G138+G157+G176+G195)/(IF(G24=0,0,1)+IF(G43=0,0,1)+IF(G62=0,0,1)+IF(G81=0,0,1)+IF(G100=0,0,1)+IF(G119=0,0,1)+IF(G138=0,0,1)+IF(G157=0,0,1)+IF(G176=0,0,1)+IF(G195=0,0,1))</f>
        <v>32.369999999999997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26.089999999999996</v>
      </c>
      <c r="I196" s="34">
        <f>(I24+I43+I62+I81+I100+I119+I138+I157+I176+I195)/(IF(I24=0,0,1)+IF(I43=0,0,1)+IF(I62=0,0,1)+IF(I81=0,0,1)+IF(I100=0,0,1)+IF(I119=0,0,1)+IF(I138=0,0,1)+IF(I157=0,0,1)+IF(I176=0,0,1)+IF(I195=0,0,1))</f>
        <v>104.46600000000001</v>
      </c>
      <c r="J196" s="34">
        <f>(J24+J43+J62+J81+J100+J119+J138+J157+J176+J195)/(IF(J24=0,0,1)+IF(J43=0,0,1)+IF(J62=0,0,1)+IF(J81=0,0,1)+IF(J100=0,0,1)+IF(J119=0,0,1)+IF(J138=0,0,1)+IF(J157=0,0,1)+IF(J176=0,0,1)+IF(J195=0,0,1))</f>
        <v>745.87200000000007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102.14099999999999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2025-01-28T01:23:31Z</dcterms:modified>
</cp:coreProperties>
</file>